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T\Desktop\"/>
    </mc:Choice>
  </mc:AlternateContent>
  <bookViews>
    <workbookView xWindow="0" yWindow="0" windowWidth="28800" windowHeight="12135"/>
  </bookViews>
  <sheets>
    <sheet name="Ukupno zak. sa listom 86-2024" sheetId="1" r:id="rId1"/>
    <sheet name="Sa 31.08.2024." sheetId="2" r:id="rId2"/>
    <sheet name="Sa 30.09.2024.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F47" i="1"/>
  <c r="D48" i="1"/>
  <c r="C48" i="1"/>
  <c r="F46" i="1" l="1"/>
  <c r="F45" i="1" l="1"/>
  <c r="F44" i="1" l="1"/>
  <c r="F43" i="1" l="1"/>
  <c r="F42" i="1" l="1"/>
  <c r="F41" i="1"/>
  <c r="F40" i="1" l="1"/>
  <c r="F39" i="1" l="1"/>
  <c r="F38" i="1"/>
  <c r="F37" i="1" l="1"/>
  <c r="F35" i="1" l="1"/>
  <c r="F34" i="1" l="1"/>
  <c r="I34" i="3" l="1"/>
  <c r="F32" i="1"/>
  <c r="E32" i="3" l="1"/>
  <c r="D32" i="3"/>
  <c r="C32" i="3"/>
  <c r="F26" i="3"/>
  <c r="F25" i="3"/>
  <c r="F24" i="3"/>
  <c r="F23" i="3"/>
  <c r="F22" i="3"/>
  <c r="F21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2" i="3" s="1"/>
  <c r="F34" i="2"/>
  <c r="F38" i="2" s="1"/>
  <c r="E27" i="2" l="1"/>
  <c r="D27" i="2"/>
  <c r="C27" i="2"/>
  <c r="F26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6" i="1"/>
  <c r="F27" i="2" l="1"/>
  <c r="F11" i="1"/>
  <c r="F5" i="1" l="1"/>
  <c r="F7" i="1"/>
  <c r="F8" i="1"/>
  <c r="F9" i="1"/>
  <c r="F10" i="1"/>
  <c r="F12" i="1"/>
  <c r="F13" i="1"/>
  <c r="F14" i="1"/>
  <c r="F15" i="1"/>
  <c r="F17" i="1"/>
  <c r="F18" i="1"/>
  <c r="F19" i="1"/>
  <c r="F21" i="1"/>
  <c r="F23" i="1"/>
  <c r="F24" i="1"/>
  <c r="F25" i="1"/>
  <c r="F4" i="1"/>
  <c r="F3" i="1" l="1"/>
  <c r="F48" i="1" s="1"/>
  <c r="F41" i="2"/>
</calcChain>
</file>

<file path=xl/sharedStrings.xml><?xml version="1.0" encoding="utf-8"?>
<sst xmlns="http://schemas.openxmlformats.org/spreadsheetml/2006/main" count="123" uniqueCount="55">
  <si>
    <t>Назив фирме</t>
  </si>
  <si>
    <t>Solaris Resorts, V. Banja 54/09.07.2024.</t>
  </si>
  <si>
    <t>Број исплаћених радника</t>
  </si>
  <si>
    <t>Редни број</t>
  </si>
  <si>
    <t>"Анастазија 2010" ДОО, Инђија</t>
  </si>
  <si>
    <t>Допринноси</t>
  </si>
  <si>
    <t>Нето</t>
  </si>
  <si>
    <t>Укупно:</t>
  </si>
  <si>
    <t>"ББ Меат", Бачинци</t>
  </si>
  <si>
    <t>Општа болница „BIOCELL HOSPITAL“, Београд</t>
  </si>
  <si>
    <t>"Blue Verde" ДОО, Нови Сад</t>
  </si>
  <si>
    <t>“Coffe and tea 2 go go“, Нови Сад</t>
  </si>
  <si>
    <t>Предузећа за информатичку технологију "ECM SOFT" ДОО Београд</t>
  </si>
  <si>
    <t>"Emotion home",  Зајечар</t>
  </si>
  <si>
    <t>„IPELLI DESIGN“ ДОО, Београд</t>
  </si>
  <si>
    <t>“K-SHIP Монтажа“ ДОО, Футог</t>
  </si>
  <si>
    <t>„Магнит фруи“ ДОО, Парцане бб, Варварин</t>
  </si>
  <si>
    <t>“МЕГА ДИСТРИБУТЕР 018 НИ“ ДОО, Сврљиг</t>
  </si>
  <si>
    <t>"Мега некст" ДОО, Сврљиг</t>
  </si>
  <si>
    <t>Привредног друштва за трговину, услуге и производњу „Ђуро“ ДОО, Смедерево</t>
  </si>
  <si>
    <t>Подунавље-Беочин АД за промет на велико и мало, експорт-импорт, угоститељство, туризам и превоз робе у јавном саобраћају, Беочин</t>
  </si>
  <si>
    <t>Грађевинског предузећа РАД ГМ ДОО, Крушевац</t>
  </si>
  <si>
    <t>Предузеће за инжењеринг, консалтинг и пројектовање "Saturn elektric" ДОО, Београд, Земун</t>
  </si>
  <si>
    <t>"Слоне градња" ДОО, Стара пазова</t>
  </si>
  <si>
    <t>“УНИОН КОМЕРЦ“ ДОО, Врање</t>
  </si>
  <si>
    <t>“ВАТЕБО“ ДОО КУЛА-ЦРВЕНКА, Црвенка, Кула</t>
  </si>
  <si>
    <t>ВЕТЕРИНАРСКЕ СТАНИЦЕ АЛЕКСАНДРОВАЦ ДОО, Стара Пазова</t>
  </si>
  <si>
    <t>Привредно друштво за производњу жестоких пића "Дестилерија Теодор" ДОО, Врдник</t>
  </si>
  <si>
    <t xml:space="preserve">Друштво са огр. одговорношћу за производњу, трговину и услуге Агрикол, Крушевац </t>
  </si>
  <si>
    <t>"Бифтек" ДОО, Ниш</t>
  </si>
  <si>
    <t>Mega neks 81/2024</t>
  </si>
  <si>
    <t>„Генесис Теам“ ДОО, Нови Сад</t>
  </si>
  <si>
    <t>ДОО „Lola support“, Двориште</t>
  </si>
  <si>
    <t>"БМ" ДОО, Врање</t>
  </si>
  <si>
    <t>"МИ ГАС Инжењеринг" ДОО, Београд</t>
  </si>
  <si>
    <t>Привредно друштво за производњу и трговину "Jeancy" ДОО, Ниш</t>
  </si>
  <si>
    <t>Табела 10: Исплате по привредним друштвима за период 01.01.-31.08.2024.</t>
  </si>
  <si>
    <t>Табела 10: Исплате по привредним друштвима за период 01.01.-30.09.2024.</t>
  </si>
  <si>
    <t>"Lilatex shop", ДОО, Сремска Митровица</t>
  </si>
  <si>
    <t>"Студио модерна" ДОО, Нови Сад</t>
  </si>
  <si>
    <t>"Колор тон" ДОО, Бор</t>
  </si>
  <si>
    <t>"Жупа зенит" ДОО, Стара Пазова</t>
  </si>
  <si>
    <t>"Steeltec" ДОО, Јарак</t>
  </si>
  <si>
    <t>"Југпром" ДОО, Београд</t>
  </si>
  <si>
    <t>"Ilirija PF plus" Нови Сад</t>
  </si>
  <si>
    <t>"DON TS Pallet 2020" ДОО, Прељина</t>
  </si>
  <si>
    <t>"Best seed producer" ДОО, Фекетић</t>
  </si>
  <si>
    <t xml:space="preserve">"X Car", ДОО, Нови Сад </t>
  </si>
  <si>
    <t>"BNP Logistic Consulting" ДОО, Нови Београд</t>
  </si>
  <si>
    <t>"Фруто-вино Жупа", Блаце</t>
  </si>
  <si>
    <t>ДП "Метал пром 2020" ДОО, Сремски Карловци</t>
  </si>
  <si>
    <t>"ВИЗ Декор" ДОО, Петроварадин</t>
  </si>
  <si>
    <t>"Пелет луг" ДОО, Лугавчина</t>
  </si>
  <si>
    <t>"ИКОП" ДОО, Велико Лаоле</t>
  </si>
  <si>
    <r>
      <rPr>
        <b/>
        <i/>
        <sz val="12"/>
        <color theme="1"/>
        <rFont val="Times New Roman"/>
        <family val="1"/>
      </rPr>
      <t xml:space="preserve">Табела 9: </t>
    </r>
    <r>
      <rPr>
        <b/>
        <sz val="12"/>
        <color theme="1"/>
        <rFont val="Times New Roman"/>
        <family val="1"/>
      </rPr>
      <t>Исплате по привредним друштвима за период 01.01.-31.12.2024.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</si>
</sst>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vertical="center"/>
    </xf>
    <xf numFmtId="4" fontId="3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4" fontId="3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S22" sqref="S22"/>
    </sheetView>
  </sheetViews>
  <sheetFormatPr defaultColWidth="8.85546875" defaultRowHeight="28.15" customHeight="1" x14ac:dyDescent="0.25"/>
  <cols>
    <col min="1" max="1" width="6.28515625" style="2" customWidth="1"/>
    <col min="2" max="2" width="45" style="1" customWidth="1"/>
    <col min="3" max="3" width="11.5703125" style="2" customWidth="1"/>
    <col min="4" max="4" width="14.7109375" style="1" customWidth="1"/>
    <col min="5" max="5" width="15.85546875" style="1" customWidth="1"/>
    <col min="6" max="6" width="15.28515625" style="1" customWidth="1"/>
    <col min="7" max="16384" width="8.85546875" style="1"/>
  </cols>
  <sheetData>
    <row r="1" spans="1:6" ht="28.15" customHeight="1" x14ac:dyDescent="0.25">
      <c r="A1" s="26" t="s">
        <v>54</v>
      </c>
      <c r="B1" s="27"/>
      <c r="C1" s="27"/>
      <c r="D1" s="27"/>
      <c r="E1" s="27"/>
      <c r="F1" s="27"/>
    </row>
    <row r="2" spans="1:6" s="5" customFormat="1" ht="28.15" customHeight="1" x14ac:dyDescent="0.25">
      <c r="A2" s="3" t="s">
        <v>3</v>
      </c>
      <c r="B2" s="4" t="s">
        <v>0</v>
      </c>
      <c r="C2" s="3" t="s">
        <v>2</v>
      </c>
      <c r="D2" s="4" t="s">
        <v>5</v>
      </c>
      <c r="E2" s="4" t="s">
        <v>6</v>
      </c>
      <c r="F2" s="4" t="s">
        <v>7</v>
      </c>
    </row>
    <row r="3" spans="1:6" s="5" customFormat="1" ht="28.15" customHeight="1" x14ac:dyDescent="0.25">
      <c r="A3" s="6">
        <v>1</v>
      </c>
      <c r="B3" s="7" t="s">
        <v>28</v>
      </c>
      <c r="C3" s="6">
        <v>1</v>
      </c>
      <c r="D3" s="9">
        <v>49304.76</v>
      </c>
      <c r="E3" s="9">
        <v>104064</v>
      </c>
      <c r="F3" s="9">
        <f>SUM(D3+E3)</f>
        <v>153368.76</v>
      </c>
    </row>
    <row r="4" spans="1:6" s="5" customFormat="1" ht="28.15" customHeight="1" x14ac:dyDescent="0.25">
      <c r="A4" s="6">
        <v>2</v>
      </c>
      <c r="B4" s="8" t="s">
        <v>4</v>
      </c>
      <c r="C4" s="6">
        <v>1</v>
      </c>
      <c r="D4" s="9">
        <v>200157.22</v>
      </c>
      <c r="E4" s="9">
        <v>422760</v>
      </c>
      <c r="F4" s="9">
        <f>SUM(D4+E4)</f>
        <v>622917.22</v>
      </c>
    </row>
    <row r="5" spans="1:6" s="5" customFormat="1" ht="28.15" customHeight="1" x14ac:dyDescent="0.25">
      <c r="A5" s="6">
        <v>3</v>
      </c>
      <c r="B5" s="8" t="s">
        <v>8</v>
      </c>
      <c r="C5" s="6">
        <v>3</v>
      </c>
      <c r="D5" s="9">
        <v>258817.43</v>
      </c>
      <c r="E5" s="9">
        <v>546336</v>
      </c>
      <c r="F5" s="9">
        <f t="shared" ref="F5:F26" si="0">SUM(D5+E5)</f>
        <v>805153.42999999993</v>
      </c>
    </row>
    <row r="6" spans="1:6" s="5" customFormat="1" ht="28.15" customHeight="1" x14ac:dyDescent="0.25">
      <c r="A6" s="6">
        <v>4</v>
      </c>
      <c r="B6" s="8" t="s">
        <v>9</v>
      </c>
      <c r="C6" s="6">
        <v>102</v>
      </c>
      <c r="D6" s="9">
        <v>3566124.7199999997</v>
      </c>
      <c r="E6" s="9">
        <v>9183919</v>
      </c>
      <c r="F6" s="9">
        <v>12750043.720000001</v>
      </c>
    </row>
    <row r="7" spans="1:6" s="5" customFormat="1" ht="28.15" customHeight="1" x14ac:dyDescent="0.25">
      <c r="A7" s="6">
        <v>5</v>
      </c>
      <c r="B7" s="8" t="s">
        <v>10</v>
      </c>
      <c r="C7" s="6">
        <v>1</v>
      </c>
      <c r="D7" s="11">
        <v>201229.59</v>
      </c>
      <c r="E7" s="9">
        <v>424928</v>
      </c>
      <c r="F7" s="9">
        <f t="shared" si="0"/>
        <v>626157.59</v>
      </c>
    </row>
    <row r="8" spans="1:6" s="5" customFormat="1" ht="28.15" customHeight="1" x14ac:dyDescent="0.25">
      <c r="A8" s="6">
        <v>6</v>
      </c>
      <c r="B8" s="8" t="s">
        <v>11</v>
      </c>
      <c r="C8" s="6">
        <v>1</v>
      </c>
      <c r="D8" s="9">
        <v>201290.14</v>
      </c>
      <c r="E8" s="9">
        <v>424928</v>
      </c>
      <c r="F8" s="9">
        <f t="shared" si="0"/>
        <v>626218.14</v>
      </c>
    </row>
    <row r="9" spans="1:6" s="5" customFormat="1" ht="28.15" customHeight="1" x14ac:dyDescent="0.25">
      <c r="A9" s="14">
        <v>7</v>
      </c>
      <c r="B9" s="15" t="s">
        <v>27</v>
      </c>
      <c r="C9" s="14">
        <v>2</v>
      </c>
      <c r="D9" s="16">
        <v>157102.04999999999</v>
      </c>
      <c r="E9" s="16">
        <v>331704</v>
      </c>
      <c r="F9" s="16">
        <f t="shared" si="0"/>
        <v>488806.05</v>
      </c>
    </row>
    <row r="10" spans="1:6" s="5" customFormat="1" ht="28.15" customHeight="1" x14ac:dyDescent="0.25">
      <c r="A10" s="6">
        <v>8</v>
      </c>
      <c r="B10" s="7" t="s">
        <v>12</v>
      </c>
      <c r="C10" s="6">
        <v>6</v>
      </c>
      <c r="D10" s="9">
        <v>0</v>
      </c>
      <c r="E10" s="9">
        <v>559344</v>
      </c>
      <c r="F10" s="9">
        <f t="shared" si="0"/>
        <v>559344</v>
      </c>
    </row>
    <row r="11" spans="1:6" s="5" customFormat="1" ht="28.15" customHeight="1" x14ac:dyDescent="0.25">
      <c r="A11" s="6">
        <v>9</v>
      </c>
      <c r="B11" s="8" t="s">
        <v>13</v>
      </c>
      <c r="C11" s="6">
        <v>105</v>
      </c>
      <c r="D11" s="9">
        <v>9165455.4600000009</v>
      </c>
      <c r="E11" s="9">
        <v>20847488</v>
      </c>
      <c r="F11" s="9">
        <f t="shared" si="0"/>
        <v>30012943.460000001</v>
      </c>
    </row>
    <row r="12" spans="1:6" s="5" customFormat="1" ht="28.15" customHeight="1" x14ac:dyDescent="0.25">
      <c r="A12" s="6">
        <v>10</v>
      </c>
      <c r="B12" s="8" t="s">
        <v>14</v>
      </c>
      <c r="C12" s="6">
        <v>2</v>
      </c>
      <c r="D12" s="9">
        <v>9220.2800000000007</v>
      </c>
      <c r="E12" s="9">
        <v>487800</v>
      </c>
      <c r="F12" s="9">
        <f t="shared" si="0"/>
        <v>497020.28</v>
      </c>
    </row>
    <row r="13" spans="1:6" s="5" customFormat="1" ht="28.15" customHeight="1" x14ac:dyDescent="0.25">
      <c r="A13" s="6">
        <v>11</v>
      </c>
      <c r="B13" s="8" t="s">
        <v>15</v>
      </c>
      <c r="C13" s="6">
        <v>2</v>
      </c>
      <c r="D13" s="9">
        <v>204352.45</v>
      </c>
      <c r="E13" s="9">
        <v>431432</v>
      </c>
      <c r="F13" s="9">
        <f t="shared" si="0"/>
        <v>635784.44999999995</v>
      </c>
    </row>
    <row r="14" spans="1:6" s="5" customFormat="1" ht="28.15" customHeight="1" x14ac:dyDescent="0.25">
      <c r="A14" s="6">
        <v>12</v>
      </c>
      <c r="B14" s="8" t="s">
        <v>16</v>
      </c>
      <c r="C14" s="6">
        <v>1</v>
      </c>
      <c r="D14" s="9">
        <v>200198.24</v>
      </c>
      <c r="E14" s="9">
        <v>422760</v>
      </c>
      <c r="F14" s="9">
        <f t="shared" si="0"/>
        <v>622958.24</v>
      </c>
    </row>
    <row r="15" spans="1:6" s="5" customFormat="1" ht="28.15" customHeight="1" x14ac:dyDescent="0.25">
      <c r="A15" s="6">
        <v>13</v>
      </c>
      <c r="B15" s="8" t="s">
        <v>17</v>
      </c>
      <c r="C15" s="6">
        <v>28</v>
      </c>
      <c r="D15" s="9">
        <v>2108730.17</v>
      </c>
      <c r="E15" s="9">
        <v>4715671</v>
      </c>
      <c r="F15" s="9">
        <f t="shared" si="0"/>
        <v>6824401.1699999999</v>
      </c>
    </row>
    <row r="16" spans="1:6" s="5" customFormat="1" ht="28.15" customHeight="1" x14ac:dyDescent="0.25">
      <c r="A16" s="6">
        <v>14</v>
      </c>
      <c r="B16" s="8" t="s">
        <v>18</v>
      </c>
      <c r="C16" s="6">
        <v>75</v>
      </c>
      <c r="D16" s="9">
        <v>5603416.79</v>
      </c>
      <c r="E16" s="9">
        <v>12207737</v>
      </c>
      <c r="F16" s="9">
        <v>17811153.789999999</v>
      </c>
    </row>
    <row r="17" spans="1:6" s="5" customFormat="1" ht="28.15" customHeight="1" x14ac:dyDescent="0.25">
      <c r="A17" s="6">
        <v>15</v>
      </c>
      <c r="B17" s="7" t="s">
        <v>19</v>
      </c>
      <c r="C17" s="6">
        <v>1</v>
      </c>
      <c r="D17" s="9">
        <v>203356.19</v>
      </c>
      <c r="E17" s="9">
        <v>429264</v>
      </c>
      <c r="F17" s="9">
        <f t="shared" si="0"/>
        <v>632620.18999999994</v>
      </c>
    </row>
    <row r="18" spans="1:6" s="5" customFormat="1" ht="40.9" customHeight="1" x14ac:dyDescent="0.25">
      <c r="A18" s="6">
        <v>16</v>
      </c>
      <c r="B18" s="7" t="s">
        <v>20</v>
      </c>
      <c r="C18" s="6">
        <v>18</v>
      </c>
      <c r="D18" s="12">
        <v>633771.18999999994</v>
      </c>
      <c r="E18" s="10">
        <v>1337656</v>
      </c>
      <c r="F18" s="10">
        <f t="shared" si="0"/>
        <v>1971427.19</v>
      </c>
    </row>
    <row r="19" spans="1:6" s="5" customFormat="1" ht="28.15" customHeight="1" x14ac:dyDescent="0.25">
      <c r="A19" s="6">
        <v>17</v>
      </c>
      <c r="B19" s="8" t="s">
        <v>21</v>
      </c>
      <c r="C19" s="6">
        <v>1</v>
      </c>
      <c r="D19" s="13">
        <v>59598.2</v>
      </c>
      <c r="E19" s="9">
        <v>125744</v>
      </c>
      <c r="F19" s="9">
        <f t="shared" si="0"/>
        <v>185342.2</v>
      </c>
    </row>
    <row r="20" spans="1:6" s="5" customFormat="1" ht="28.15" customHeight="1" x14ac:dyDescent="0.25">
      <c r="A20" s="6">
        <v>18</v>
      </c>
      <c r="B20" s="7" t="s">
        <v>22</v>
      </c>
      <c r="C20" s="6">
        <v>34</v>
      </c>
      <c r="D20" s="9">
        <v>2784651.68</v>
      </c>
      <c r="E20" s="9">
        <v>5875280</v>
      </c>
      <c r="F20" s="9">
        <v>8659931.6799999997</v>
      </c>
    </row>
    <row r="21" spans="1:6" s="5" customFormat="1" ht="28.15" customHeight="1" x14ac:dyDescent="0.25">
      <c r="A21" s="6">
        <v>19</v>
      </c>
      <c r="B21" s="8" t="s">
        <v>23</v>
      </c>
      <c r="C21" s="6">
        <v>1</v>
      </c>
      <c r="D21" s="9">
        <v>1027.19</v>
      </c>
      <c r="E21" s="9">
        <v>2168</v>
      </c>
      <c r="F21" s="9">
        <f t="shared" si="0"/>
        <v>3195.19</v>
      </c>
    </row>
    <row r="22" spans="1:6" s="5" customFormat="1" ht="28.15" customHeight="1" x14ac:dyDescent="0.3">
      <c r="A22" s="6">
        <v>20</v>
      </c>
      <c r="B22" s="8" t="s">
        <v>1</v>
      </c>
      <c r="C22" s="6">
        <v>61</v>
      </c>
      <c r="D22" s="9">
        <v>938995.79</v>
      </c>
      <c r="E22" s="9">
        <v>12865160</v>
      </c>
      <c r="F22" s="9">
        <v>13804155.789999999</v>
      </c>
    </row>
    <row r="23" spans="1:6" s="5" customFormat="1" ht="28.15" customHeight="1" x14ac:dyDescent="0.25">
      <c r="A23" s="6">
        <v>21</v>
      </c>
      <c r="B23" s="8" t="s">
        <v>24</v>
      </c>
      <c r="C23" s="6">
        <v>1</v>
      </c>
      <c r="D23" s="9">
        <v>138538.63</v>
      </c>
      <c r="E23" s="9">
        <v>292680</v>
      </c>
      <c r="F23" s="9">
        <f t="shared" si="0"/>
        <v>431218.63</v>
      </c>
    </row>
    <row r="24" spans="1:6" s="5" customFormat="1" ht="28.15" customHeight="1" x14ac:dyDescent="0.25">
      <c r="A24" s="6">
        <v>22</v>
      </c>
      <c r="B24" s="8" t="s">
        <v>25</v>
      </c>
      <c r="C24" s="6">
        <v>13</v>
      </c>
      <c r="D24" s="9">
        <v>1223740.3400000001</v>
      </c>
      <c r="E24" s="9">
        <v>2573416</v>
      </c>
      <c r="F24" s="9">
        <f t="shared" si="0"/>
        <v>3797156.34</v>
      </c>
    </row>
    <row r="25" spans="1:6" s="5" customFormat="1" ht="28.15" customHeight="1" x14ac:dyDescent="0.25">
      <c r="A25" s="6">
        <v>23</v>
      </c>
      <c r="B25" s="7" t="s">
        <v>26</v>
      </c>
      <c r="C25" s="6">
        <v>2</v>
      </c>
      <c r="D25" s="9">
        <v>334525.34000000003</v>
      </c>
      <c r="E25" s="9">
        <v>706768</v>
      </c>
      <c r="F25" s="9">
        <f t="shared" si="0"/>
        <v>1041293.3400000001</v>
      </c>
    </row>
    <row r="26" spans="1:6" s="5" customFormat="1" ht="28.15" customHeight="1" x14ac:dyDescent="0.25">
      <c r="A26" s="6">
        <v>24</v>
      </c>
      <c r="B26" s="7" t="s">
        <v>29</v>
      </c>
      <c r="C26" s="6">
        <v>1</v>
      </c>
      <c r="D26" s="9">
        <v>202246.28</v>
      </c>
      <c r="E26" s="9">
        <v>427096</v>
      </c>
      <c r="F26" s="9">
        <f t="shared" si="0"/>
        <v>629342.28</v>
      </c>
    </row>
    <row r="27" spans="1:6" s="5" customFormat="1" ht="28.15" customHeight="1" x14ac:dyDescent="0.25">
      <c r="A27" s="6">
        <v>25</v>
      </c>
      <c r="B27" s="7" t="s">
        <v>32</v>
      </c>
      <c r="C27" s="6">
        <v>19</v>
      </c>
      <c r="D27" s="9">
        <v>2721018.94</v>
      </c>
      <c r="E27" s="9">
        <v>5747368</v>
      </c>
      <c r="F27" s="9">
        <v>8468386.9399999995</v>
      </c>
    </row>
    <row r="28" spans="1:6" s="5" customFormat="1" ht="28.15" customHeight="1" x14ac:dyDescent="0.25">
      <c r="A28" s="6">
        <v>25</v>
      </c>
      <c r="B28" s="7" t="s">
        <v>31</v>
      </c>
      <c r="C28" s="6">
        <v>1</v>
      </c>
      <c r="D28" s="23">
        <v>103919.82</v>
      </c>
      <c r="E28" s="23">
        <v>218968</v>
      </c>
      <c r="F28" s="9">
        <v>322887.82</v>
      </c>
    </row>
    <row r="29" spans="1:6" s="5" customFormat="1" ht="28.15" customHeight="1" x14ac:dyDescent="0.25">
      <c r="A29" s="6">
        <v>27</v>
      </c>
      <c r="B29" s="7" t="s">
        <v>33</v>
      </c>
      <c r="C29" s="6">
        <v>1</v>
      </c>
      <c r="D29" s="9">
        <v>201170.77</v>
      </c>
      <c r="E29" s="9">
        <v>424928</v>
      </c>
      <c r="F29" s="9">
        <v>626098.77</v>
      </c>
    </row>
    <row r="30" spans="1:6" s="5" customFormat="1" ht="28.15" customHeight="1" x14ac:dyDescent="0.25">
      <c r="A30" s="6">
        <v>28</v>
      </c>
      <c r="B30" s="7" t="s">
        <v>34</v>
      </c>
      <c r="C30" s="6">
        <v>3</v>
      </c>
      <c r="D30" s="9">
        <v>56184.57</v>
      </c>
      <c r="E30" s="9">
        <v>114362</v>
      </c>
      <c r="F30" s="9">
        <v>170546.57</v>
      </c>
    </row>
    <row r="31" spans="1:6" s="5" customFormat="1" ht="28.15" customHeight="1" x14ac:dyDescent="0.25">
      <c r="A31" s="6">
        <v>29</v>
      </c>
      <c r="B31" s="7" t="s">
        <v>35</v>
      </c>
      <c r="C31" s="6">
        <v>336</v>
      </c>
      <c r="D31" s="9">
        <v>21497854.900000002</v>
      </c>
      <c r="E31" s="9">
        <v>45554829</v>
      </c>
      <c r="F31" s="9">
        <v>67052683.900000006</v>
      </c>
    </row>
    <row r="32" spans="1:6" s="5" customFormat="1" ht="28.15" customHeight="1" x14ac:dyDescent="0.25">
      <c r="A32" s="6">
        <v>30</v>
      </c>
      <c r="B32" s="7" t="s">
        <v>38</v>
      </c>
      <c r="C32" s="6">
        <v>19</v>
      </c>
      <c r="D32" s="9">
        <v>2045704.6</v>
      </c>
      <c r="E32" s="9">
        <v>4303480</v>
      </c>
      <c r="F32" s="9">
        <f t="shared" ref="F32:F37" si="1">SUM(D32+E32)</f>
        <v>6349184.5999999996</v>
      </c>
    </row>
    <row r="33" spans="1:6" s="5" customFormat="1" ht="28.15" customHeight="1" x14ac:dyDescent="0.25">
      <c r="A33" s="6">
        <v>31</v>
      </c>
      <c r="B33" s="7" t="s">
        <v>39</v>
      </c>
      <c r="C33" s="6">
        <v>330</v>
      </c>
      <c r="D33" s="9">
        <v>16937079.969999999</v>
      </c>
      <c r="E33" s="9">
        <v>42718272</v>
      </c>
      <c r="F33" s="9">
        <v>59655351.969999999</v>
      </c>
    </row>
    <row r="34" spans="1:6" s="5" customFormat="1" ht="28.15" customHeight="1" x14ac:dyDescent="0.25">
      <c r="A34" s="6">
        <v>32</v>
      </c>
      <c r="B34" s="7" t="s">
        <v>40</v>
      </c>
      <c r="C34" s="6">
        <v>1</v>
      </c>
      <c r="D34" s="9">
        <v>65734.710000000006</v>
      </c>
      <c r="E34" s="9">
        <v>236854</v>
      </c>
      <c r="F34" s="9">
        <f t="shared" si="1"/>
        <v>302588.71000000002</v>
      </c>
    </row>
    <row r="35" spans="1:6" s="5" customFormat="1" ht="28.15" customHeight="1" x14ac:dyDescent="0.25">
      <c r="A35" s="6">
        <v>33</v>
      </c>
      <c r="B35" s="7" t="s">
        <v>41</v>
      </c>
      <c r="C35" s="6">
        <v>2</v>
      </c>
      <c r="D35" s="9">
        <v>284302.15999999997</v>
      </c>
      <c r="E35" s="9">
        <v>713272</v>
      </c>
      <c r="F35" s="9">
        <f t="shared" si="1"/>
        <v>997574.15999999992</v>
      </c>
    </row>
    <row r="36" spans="1:6" s="5" customFormat="1" ht="28.15" customHeight="1" x14ac:dyDescent="0.25">
      <c r="A36" s="6">
        <v>34</v>
      </c>
      <c r="B36" s="7" t="s">
        <v>42</v>
      </c>
      <c r="C36" s="6">
        <v>37</v>
      </c>
      <c r="D36" s="9">
        <v>2811649.17</v>
      </c>
      <c r="E36" s="9">
        <v>5940320</v>
      </c>
      <c r="F36" s="9">
        <v>8751969.1699999999</v>
      </c>
    </row>
    <row r="37" spans="1:6" s="5" customFormat="1" ht="28.15" customHeight="1" x14ac:dyDescent="0.25">
      <c r="A37" s="6">
        <v>35</v>
      </c>
      <c r="B37" s="7" t="s">
        <v>43</v>
      </c>
      <c r="C37" s="6">
        <v>41</v>
      </c>
      <c r="D37" s="9">
        <v>4019280.35</v>
      </c>
      <c r="E37" s="9">
        <v>9016684</v>
      </c>
      <c r="F37" s="9">
        <f t="shared" si="1"/>
        <v>13035964.35</v>
      </c>
    </row>
    <row r="38" spans="1:6" s="5" customFormat="1" ht="28.15" customHeight="1" x14ac:dyDescent="0.25">
      <c r="A38" s="6">
        <v>36</v>
      </c>
      <c r="B38" s="7" t="s">
        <v>44</v>
      </c>
      <c r="C38" s="6">
        <v>1</v>
      </c>
      <c r="D38" s="9">
        <v>11299.01</v>
      </c>
      <c r="E38" s="9">
        <v>420592</v>
      </c>
      <c r="F38" s="9">
        <f t="shared" ref="F38:F47" si="2">SUM(D38+E38)</f>
        <v>431891.01</v>
      </c>
    </row>
    <row r="39" spans="1:6" s="5" customFormat="1" ht="28.15" customHeight="1" x14ac:dyDescent="0.25">
      <c r="A39" s="6">
        <v>37</v>
      </c>
      <c r="B39" s="7" t="s">
        <v>45</v>
      </c>
      <c r="C39" s="6">
        <v>2</v>
      </c>
      <c r="D39" s="9">
        <v>88343.08</v>
      </c>
      <c r="E39" s="9">
        <v>333872</v>
      </c>
      <c r="F39" s="9">
        <f t="shared" si="2"/>
        <v>422215.08</v>
      </c>
    </row>
    <row r="40" spans="1:6" s="5" customFormat="1" ht="28.15" customHeight="1" x14ac:dyDescent="0.25">
      <c r="A40" s="6">
        <v>38</v>
      </c>
      <c r="B40" s="7" t="s">
        <v>46</v>
      </c>
      <c r="C40" s="6">
        <v>55</v>
      </c>
      <c r="D40" s="9">
        <v>0</v>
      </c>
      <c r="E40" s="9">
        <v>6027040</v>
      </c>
      <c r="F40" s="9">
        <f t="shared" si="2"/>
        <v>6027040</v>
      </c>
    </row>
    <row r="41" spans="1:6" s="5" customFormat="1" ht="28.15" customHeight="1" x14ac:dyDescent="0.25">
      <c r="A41" s="6">
        <v>39</v>
      </c>
      <c r="B41" s="7" t="s">
        <v>47</v>
      </c>
      <c r="C41" s="6">
        <v>1</v>
      </c>
      <c r="D41" s="9">
        <v>174495.95</v>
      </c>
      <c r="E41" s="9">
        <v>368560</v>
      </c>
      <c r="F41" s="9">
        <f t="shared" si="2"/>
        <v>543055.94999999995</v>
      </c>
    </row>
    <row r="42" spans="1:6" s="5" customFormat="1" ht="28.15" customHeight="1" x14ac:dyDescent="0.25">
      <c r="A42" s="6">
        <v>40</v>
      </c>
      <c r="B42" s="7" t="s">
        <v>48</v>
      </c>
      <c r="C42" s="6">
        <v>1</v>
      </c>
      <c r="D42" s="9">
        <v>199127.22</v>
      </c>
      <c r="E42" s="9">
        <v>420592</v>
      </c>
      <c r="F42" s="9">
        <f t="shared" si="2"/>
        <v>619719.22</v>
      </c>
    </row>
    <row r="43" spans="1:6" s="5" customFormat="1" ht="28.15" customHeight="1" x14ac:dyDescent="0.25">
      <c r="A43" s="6">
        <v>41</v>
      </c>
      <c r="B43" s="7" t="s">
        <v>53</v>
      </c>
      <c r="C43" s="6">
        <v>1</v>
      </c>
      <c r="D43" s="9">
        <v>201167.12</v>
      </c>
      <c r="E43" s="9">
        <v>424928</v>
      </c>
      <c r="F43" s="9">
        <f t="shared" si="2"/>
        <v>626095.12</v>
      </c>
    </row>
    <row r="44" spans="1:6" s="5" customFormat="1" ht="28.15" customHeight="1" x14ac:dyDescent="0.25">
      <c r="A44" s="6">
        <v>42</v>
      </c>
      <c r="B44" s="7" t="s">
        <v>49</v>
      </c>
      <c r="C44" s="6">
        <v>4</v>
      </c>
      <c r="D44" s="9">
        <v>675717.84</v>
      </c>
      <c r="E44" s="9">
        <v>1426544</v>
      </c>
      <c r="F44" s="9">
        <f t="shared" si="2"/>
        <v>2102261.84</v>
      </c>
    </row>
    <row r="45" spans="1:6" s="5" customFormat="1" ht="28.15" customHeight="1" x14ac:dyDescent="0.25">
      <c r="A45" s="6">
        <v>43</v>
      </c>
      <c r="B45" s="7" t="s">
        <v>50</v>
      </c>
      <c r="C45" s="6">
        <v>1</v>
      </c>
      <c r="D45" s="9">
        <v>53299.85</v>
      </c>
      <c r="E45" s="9">
        <v>162600</v>
      </c>
      <c r="F45" s="9">
        <f t="shared" si="2"/>
        <v>215899.85</v>
      </c>
    </row>
    <row r="46" spans="1:6" s="5" customFormat="1" ht="28.15" customHeight="1" x14ac:dyDescent="0.25">
      <c r="A46" s="6">
        <v>44</v>
      </c>
      <c r="B46" s="7" t="s">
        <v>51</v>
      </c>
      <c r="C46" s="6">
        <v>1</v>
      </c>
      <c r="D46" s="9">
        <v>200184.4</v>
      </c>
      <c r="E46" s="9">
        <v>422760</v>
      </c>
      <c r="F46" s="9">
        <f t="shared" si="2"/>
        <v>622944.4</v>
      </c>
    </row>
    <row r="47" spans="1:6" s="5" customFormat="1" ht="28.15" customHeight="1" x14ac:dyDescent="0.25">
      <c r="A47" s="6">
        <v>45</v>
      </c>
      <c r="B47" s="7" t="s">
        <v>52</v>
      </c>
      <c r="C47" s="6">
        <v>1</v>
      </c>
      <c r="D47" s="9">
        <v>201211.35</v>
      </c>
      <c r="E47" s="9">
        <v>424928</v>
      </c>
      <c r="F47" s="9">
        <f t="shared" si="2"/>
        <v>626139.35</v>
      </c>
    </row>
    <row r="48" spans="1:6" ht="28.15" customHeight="1" x14ac:dyDescent="0.25">
      <c r="A48" s="18"/>
      <c r="B48" s="19" t="s">
        <v>7</v>
      </c>
      <c r="C48" s="18">
        <f>SUM(C3:C47)</f>
        <v>1321</v>
      </c>
      <c r="D48" s="20">
        <f>SUM(D3:D47)</f>
        <v>80994595.910000011</v>
      </c>
      <c r="E48" s="20">
        <f>SUM(E3:E47)</f>
        <v>201167856</v>
      </c>
      <c r="F48" s="20">
        <f>SUM(F3:F47)</f>
        <v>282162451.90999997</v>
      </c>
    </row>
    <row r="49" spans="1:6" s="5" customFormat="1" ht="28.15" customHeight="1" x14ac:dyDescent="0.25">
      <c r="A49" s="2"/>
      <c r="B49" s="1"/>
      <c r="C49" s="2"/>
      <c r="D49" s="2"/>
      <c r="E49" s="2"/>
      <c r="F49" s="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H4" sqref="H4"/>
    </sheetView>
  </sheetViews>
  <sheetFormatPr defaultColWidth="8.85546875" defaultRowHeight="15" x14ac:dyDescent="0.25"/>
  <cols>
    <col min="1" max="1" width="6.28515625" style="2" customWidth="1"/>
    <col min="2" max="2" width="45" style="1" customWidth="1"/>
    <col min="3" max="3" width="11.5703125" style="2" customWidth="1"/>
    <col min="4" max="4" width="14.7109375" style="1" customWidth="1"/>
    <col min="5" max="5" width="17.7109375" style="1" customWidth="1"/>
    <col min="6" max="6" width="15.28515625" style="1" customWidth="1"/>
    <col min="7" max="16384" width="8.85546875" style="1"/>
  </cols>
  <sheetData>
    <row r="1" spans="1:10" ht="28.15" customHeight="1" x14ac:dyDescent="0.25">
      <c r="A1" s="26" t="s">
        <v>36</v>
      </c>
      <c r="B1" s="27"/>
      <c r="C1" s="27"/>
      <c r="D1" s="27"/>
      <c r="E1" s="27"/>
      <c r="F1" s="27"/>
    </row>
    <row r="2" spans="1:10" s="5" customFormat="1" ht="28.15" customHeight="1" x14ac:dyDescent="0.25">
      <c r="A2" s="3" t="s">
        <v>3</v>
      </c>
      <c r="B2" s="4" t="s">
        <v>0</v>
      </c>
      <c r="C2" s="3" t="s">
        <v>2</v>
      </c>
      <c r="D2" s="4" t="s">
        <v>5</v>
      </c>
      <c r="E2" s="4" t="s">
        <v>6</v>
      </c>
      <c r="F2" s="4" t="s">
        <v>7</v>
      </c>
    </row>
    <row r="3" spans="1:10" s="5" customFormat="1" ht="28.15" customHeight="1" x14ac:dyDescent="0.25">
      <c r="A3" s="6">
        <v>1</v>
      </c>
      <c r="B3" s="7" t="s">
        <v>28</v>
      </c>
      <c r="C3" s="6">
        <v>1</v>
      </c>
      <c r="D3" s="9">
        <v>49304.76</v>
      </c>
      <c r="E3" s="9">
        <v>104064</v>
      </c>
      <c r="F3" s="9">
        <f>SUM(D3+E3)</f>
        <v>153368.76</v>
      </c>
    </row>
    <row r="4" spans="1:10" s="5" customFormat="1" ht="28.15" customHeight="1" x14ac:dyDescent="0.25">
      <c r="A4" s="6">
        <v>2</v>
      </c>
      <c r="B4" s="8" t="s">
        <v>4</v>
      </c>
      <c r="C4" s="6">
        <v>1</v>
      </c>
      <c r="D4" s="9">
        <v>200157.22</v>
      </c>
      <c r="E4" s="9">
        <v>422760</v>
      </c>
      <c r="F4" s="9">
        <f>SUM(D4+E4)</f>
        <v>622917.22</v>
      </c>
    </row>
    <row r="5" spans="1:10" s="5" customFormat="1" ht="28.15" customHeight="1" x14ac:dyDescent="0.25">
      <c r="A5" s="6">
        <v>3</v>
      </c>
      <c r="B5" s="8" t="s">
        <v>8</v>
      </c>
      <c r="C5" s="6">
        <v>3</v>
      </c>
      <c r="D5" s="9">
        <v>258817.43</v>
      </c>
      <c r="E5" s="9">
        <v>546336</v>
      </c>
      <c r="F5" s="9">
        <f t="shared" ref="F5:F26" si="0">SUM(D5+E5)</f>
        <v>805153.42999999993</v>
      </c>
    </row>
    <row r="6" spans="1:10" s="5" customFormat="1" ht="28.15" customHeight="1" x14ac:dyDescent="0.25">
      <c r="A6" s="6">
        <v>4</v>
      </c>
      <c r="B6" s="8" t="s">
        <v>9</v>
      </c>
      <c r="C6" s="6">
        <v>76</v>
      </c>
      <c r="D6" s="9">
        <v>2585694.0499999998</v>
      </c>
      <c r="E6" s="9">
        <v>6662535</v>
      </c>
      <c r="F6" s="9">
        <f t="shared" si="0"/>
        <v>9248229.0500000007</v>
      </c>
    </row>
    <row r="7" spans="1:10" s="5" customFormat="1" ht="28.15" customHeight="1" x14ac:dyDescent="0.25">
      <c r="A7" s="6">
        <v>5</v>
      </c>
      <c r="B7" s="8" t="s">
        <v>10</v>
      </c>
      <c r="C7" s="6">
        <v>1</v>
      </c>
      <c r="D7" s="11">
        <v>201229.59</v>
      </c>
      <c r="E7" s="9">
        <v>424928</v>
      </c>
      <c r="F7" s="9">
        <f t="shared" si="0"/>
        <v>626157.59</v>
      </c>
    </row>
    <row r="8" spans="1:10" s="5" customFormat="1" ht="28.15" customHeight="1" x14ac:dyDescent="0.25">
      <c r="A8" s="6">
        <v>6</v>
      </c>
      <c r="B8" s="8" t="s">
        <v>11</v>
      </c>
      <c r="C8" s="6">
        <v>1</v>
      </c>
      <c r="D8" s="9">
        <v>201290.14</v>
      </c>
      <c r="E8" s="9">
        <v>424928</v>
      </c>
      <c r="F8" s="9">
        <f t="shared" si="0"/>
        <v>626218.14</v>
      </c>
    </row>
    <row r="9" spans="1:10" s="5" customFormat="1" ht="28.15" customHeight="1" x14ac:dyDescent="0.25">
      <c r="A9" s="14">
        <v>7</v>
      </c>
      <c r="B9" s="15" t="s">
        <v>27</v>
      </c>
      <c r="C9" s="14">
        <v>2</v>
      </c>
      <c r="D9" s="16">
        <v>157102.04999999999</v>
      </c>
      <c r="E9" s="16">
        <v>331704</v>
      </c>
      <c r="F9" s="16">
        <f t="shared" si="0"/>
        <v>488806.05</v>
      </c>
      <c r="J9" s="17"/>
    </row>
    <row r="10" spans="1:10" s="5" customFormat="1" ht="28.15" customHeight="1" x14ac:dyDescent="0.25">
      <c r="A10" s="6">
        <v>8</v>
      </c>
      <c r="B10" s="7" t="s">
        <v>12</v>
      </c>
      <c r="C10" s="6">
        <v>6</v>
      </c>
      <c r="D10" s="9">
        <v>0</v>
      </c>
      <c r="E10" s="9">
        <v>559344</v>
      </c>
      <c r="F10" s="9">
        <f t="shared" si="0"/>
        <v>559344</v>
      </c>
    </row>
    <row r="11" spans="1:10" s="5" customFormat="1" ht="28.15" customHeight="1" x14ac:dyDescent="0.25">
      <c r="A11" s="6">
        <v>9</v>
      </c>
      <c r="B11" s="8" t="s">
        <v>13</v>
      </c>
      <c r="C11" s="6">
        <v>105</v>
      </c>
      <c r="D11" s="9">
        <v>9165455.4600000009</v>
      </c>
      <c r="E11" s="9">
        <v>20847488</v>
      </c>
      <c r="F11" s="9">
        <f t="shared" si="0"/>
        <v>30012943.460000001</v>
      </c>
    </row>
    <row r="12" spans="1:10" s="5" customFormat="1" ht="28.15" customHeight="1" x14ac:dyDescent="0.25">
      <c r="A12" s="6">
        <v>10</v>
      </c>
      <c r="B12" s="8" t="s">
        <v>14</v>
      </c>
      <c r="C12" s="6">
        <v>2</v>
      </c>
      <c r="D12" s="9">
        <v>9220.2800000000007</v>
      </c>
      <c r="E12" s="9">
        <v>487800</v>
      </c>
      <c r="F12" s="9">
        <f t="shared" si="0"/>
        <v>497020.28</v>
      </c>
    </row>
    <row r="13" spans="1:10" s="5" customFormat="1" ht="28.15" customHeight="1" x14ac:dyDescent="0.25">
      <c r="A13" s="6">
        <v>11</v>
      </c>
      <c r="B13" s="8" t="s">
        <v>15</v>
      </c>
      <c r="C13" s="6">
        <v>2</v>
      </c>
      <c r="D13" s="9">
        <v>204352.45</v>
      </c>
      <c r="E13" s="9">
        <v>431432</v>
      </c>
      <c r="F13" s="9">
        <f t="shared" si="0"/>
        <v>635784.44999999995</v>
      </c>
    </row>
    <row r="14" spans="1:10" s="5" customFormat="1" ht="28.15" customHeight="1" x14ac:dyDescent="0.25">
      <c r="A14" s="6">
        <v>12</v>
      </c>
      <c r="B14" s="8" t="s">
        <v>16</v>
      </c>
      <c r="C14" s="6">
        <v>1</v>
      </c>
      <c r="D14" s="9">
        <v>200198.24</v>
      </c>
      <c r="E14" s="9">
        <v>422760</v>
      </c>
      <c r="F14" s="9">
        <f t="shared" si="0"/>
        <v>622958.24</v>
      </c>
    </row>
    <row r="15" spans="1:10" s="5" customFormat="1" ht="28.15" customHeight="1" x14ac:dyDescent="0.25">
      <c r="A15" s="6">
        <v>13</v>
      </c>
      <c r="B15" s="8" t="s">
        <v>17</v>
      </c>
      <c r="C15" s="6">
        <v>28</v>
      </c>
      <c r="D15" s="9">
        <v>2108730.17</v>
      </c>
      <c r="E15" s="9">
        <v>4715671</v>
      </c>
      <c r="F15" s="9">
        <f t="shared" si="0"/>
        <v>6824401.1699999999</v>
      </c>
    </row>
    <row r="16" spans="1:10" s="5" customFormat="1" ht="28.15" customHeight="1" x14ac:dyDescent="0.25">
      <c r="A16" s="6">
        <v>14</v>
      </c>
      <c r="B16" s="8" t="s">
        <v>18</v>
      </c>
      <c r="C16" s="6">
        <v>72</v>
      </c>
      <c r="D16" s="9">
        <v>5371177.2000000002</v>
      </c>
      <c r="E16" s="9">
        <v>11716956</v>
      </c>
      <c r="F16" s="9">
        <f t="shared" si="0"/>
        <v>17088133.199999999</v>
      </c>
    </row>
    <row r="17" spans="1:6" s="5" customFormat="1" ht="28.15" customHeight="1" x14ac:dyDescent="0.25">
      <c r="A17" s="6">
        <v>15</v>
      </c>
      <c r="B17" s="7" t="s">
        <v>19</v>
      </c>
      <c r="C17" s="6">
        <v>1</v>
      </c>
      <c r="D17" s="9">
        <v>203356.19</v>
      </c>
      <c r="E17" s="9">
        <v>429264</v>
      </c>
      <c r="F17" s="9">
        <f t="shared" si="0"/>
        <v>632620.18999999994</v>
      </c>
    </row>
    <row r="18" spans="1:6" s="5" customFormat="1" ht="40.9" customHeight="1" x14ac:dyDescent="0.25">
      <c r="A18" s="6">
        <v>16</v>
      </c>
      <c r="B18" s="7" t="s">
        <v>20</v>
      </c>
      <c r="C18" s="6">
        <v>18</v>
      </c>
      <c r="D18" s="12">
        <v>633771.18999999994</v>
      </c>
      <c r="E18" s="10">
        <v>1337656</v>
      </c>
      <c r="F18" s="10">
        <f t="shared" si="0"/>
        <v>1971427.19</v>
      </c>
    </row>
    <row r="19" spans="1:6" s="5" customFormat="1" ht="28.15" customHeight="1" x14ac:dyDescent="0.25">
      <c r="A19" s="6">
        <v>17</v>
      </c>
      <c r="B19" s="8" t="s">
        <v>21</v>
      </c>
      <c r="C19" s="6">
        <v>1</v>
      </c>
      <c r="D19" s="13">
        <v>59598.2</v>
      </c>
      <c r="E19" s="9">
        <v>125744</v>
      </c>
      <c r="F19" s="9">
        <f t="shared" si="0"/>
        <v>185342.2</v>
      </c>
    </row>
    <row r="20" spans="1:6" s="5" customFormat="1" ht="28.15" customHeight="1" x14ac:dyDescent="0.25">
      <c r="A20" s="6">
        <v>18</v>
      </c>
      <c r="B20" s="7" t="s">
        <v>22</v>
      </c>
      <c r="C20" s="6">
        <v>15</v>
      </c>
      <c r="D20" s="9">
        <v>1165180.24</v>
      </c>
      <c r="E20" s="9">
        <v>2458512</v>
      </c>
      <c r="F20" s="9">
        <v>3623692.2399999998</v>
      </c>
    </row>
    <row r="21" spans="1:6" s="5" customFormat="1" ht="28.15" customHeight="1" x14ac:dyDescent="0.25">
      <c r="A21" s="6">
        <v>19</v>
      </c>
      <c r="B21" s="8" t="s">
        <v>23</v>
      </c>
      <c r="C21" s="6">
        <v>1</v>
      </c>
      <c r="D21" s="9">
        <v>1027.19</v>
      </c>
      <c r="E21" s="9">
        <v>2168</v>
      </c>
      <c r="F21" s="9">
        <f t="shared" si="0"/>
        <v>3195.19</v>
      </c>
    </row>
    <row r="22" spans="1:6" s="5" customFormat="1" ht="28.15" customHeight="1" x14ac:dyDescent="0.3">
      <c r="A22" s="6">
        <v>20</v>
      </c>
      <c r="B22" s="8" t="s">
        <v>1</v>
      </c>
      <c r="C22" s="6">
        <v>56</v>
      </c>
      <c r="D22" s="9">
        <v>934877.18</v>
      </c>
      <c r="E22" s="9">
        <v>11958936</v>
      </c>
      <c r="F22" s="9">
        <f t="shared" si="0"/>
        <v>12893813.18</v>
      </c>
    </row>
    <row r="23" spans="1:6" s="5" customFormat="1" ht="28.15" customHeight="1" x14ac:dyDescent="0.25">
      <c r="A23" s="6">
        <v>21</v>
      </c>
      <c r="B23" s="8" t="s">
        <v>24</v>
      </c>
      <c r="C23" s="6">
        <v>1</v>
      </c>
      <c r="D23" s="9">
        <v>138538.63</v>
      </c>
      <c r="E23" s="9">
        <v>292680</v>
      </c>
      <c r="F23" s="9">
        <f t="shared" si="0"/>
        <v>431218.63</v>
      </c>
    </row>
    <row r="24" spans="1:6" s="5" customFormat="1" ht="28.15" customHeight="1" x14ac:dyDescent="0.25">
      <c r="A24" s="6">
        <v>22</v>
      </c>
      <c r="B24" s="8" t="s">
        <v>25</v>
      </c>
      <c r="C24" s="6">
        <v>13</v>
      </c>
      <c r="D24" s="9">
        <v>1223740.3400000001</v>
      </c>
      <c r="E24" s="9">
        <v>2573416</v>
      </c>
      <c r="F24" s="9">
        <f t="shared" si="0"/>
        <v>3797156.34</v>
      </c>
    </row>
    <row r="25" spans="1:6" s="5" customFormat="1" ht="28.15" customHeight="1" x14ac:dyDescent="0.25">
      <c r="A25" s="6">
        <v>23</v>
      </c>
      <c r="B25" s="7" t="s">
        <v>26</v>
      </c>
      <c r="C25" s="6">
        <v>2</v>
      </c>
      <c r="D25" s="9">
        <v>334525.34000000003</v>
      </c>
      <c r="E25" s="9">
        <v>706768</v>
      </c>
      <c r="F25" s="9">
        <f t="shared" si="0"/>
        <v>1041293.3400000001</v>
      </c>
    </row>
    <row r="26" spans="1:6" s="5" customFormat="1" ht="28.15" customHeight="1" x14ac:dyDescent="0.25">
      <c r="A26" s="6">
        <v>24</v>
      </c>
      <c r="B26" s="7" t="s">
        <v>29</v>
      </c>
      <c r="C26" s="6">
        <v>1</v>
      </c>
      <c r="D26" s="9">
        <v>202246.28</v>
      </c>
      <c r="E26" s="9">
        <v>427096</v>
      </c>
      <c r="F26" s="9">
        <f t="shared" si="0"/>
        <v>629342.28</v>
      </c>
    </row>
    <row r="27" spans="1:6" s="5" customFormat="1" ht="28.15" customHeight="1" x14ac:dyDescent="0.25">
      <c r="A27" s="18"/>
      <c r="B27" s="19" t="s">
        <v>7</v>
      </c>
      <c r="C27" s="18">
        <f>SUM(C3:C26)</f>
        <v>410</v>
      </c>
      <c r="D27" s="20">
        <f>SUM(D3:D26)</f>
        <v>25609589.82</v>
      </c>
      <c r="E27" s="20">
        <f t="shared" ref="E27:F27" si="1">SUM(E3:E26)</f>
        <v>68410946</v>
      </c>
      <c r="F27" s="20">
        <f t="shared" si="1"/>
        <v>94020535.819999993</v>
      </c>
    </row>
    <row r="29" spans="1:6" ht="13.9" x14ac:dyDescent="0.25">
      <c r="F29" s="22"/>
    </row>
    <row r="30" spans="1:6" ht="13.9" x14ac:dyDescent="0.25">
      <c r="E30" s="22"/>
      <c r="F30" s="22">
        <v>14624162.539999999</v>
      </c>
    </row>
    <row r="31" spans="1:6" ht="13.9" x14ac:dyDescent="0.25">
      <c r="E31" s="22"/>
      <c r="F31" s="22">
        <v>192952</v>
      </c>
    </row>
    <row r="32" spans="1:6" ht="13.9" x14ac:dyDescent="0.25">
      <c r="E32" s="22"/>
      <c r="F32" s="22">
        <v>65166528.960000001</v>
      </c>
    </row>
    <row r="33" spans="5:6" ht="13.9" x14ac:dyDescent="0.25">
      <c r="E33" s="1" t="s">
        <v>30</v>
      </c>
      <c r="F33" s="22">
        <v>242733.89</v>
      </c>
    </row>
    <row r="34" spans="5:6" ht="13.9" x14ac:dyDescent="0.25">
      <c r="E34" s="22"/>
      <c r="F34" s="22">
        <f>SUM(F27:F33)</f>
        <v>174246913.20999998</v>
      </c>
    </row>
    <row r="35" spans="5:6" ht="13.9" x14ac:dyDescent="0.25">
      <c r="F35" s="22"/>
    </row>
    <row r="36" spans="5:6" ht="13.9" x14ac:dyDescent="0.25">
      <c r="E36" s="22"/>
      <c r="F36" s="22">
        <v>174246913.21000001</v>
      </c>
    </row>
    <row r="37" spans="5:6" ht="13.9" x14ac:dyDescent="0.25">
      <c r="F37" s="22"/>
    </row>
    <row r="38" spans="5:6" ht="13.9" x14ac:dyDescent="0.25">
      <c r="E38" s="22"/>
      <c r="F38" s="22">
        <f>SUM(F34-F36)</f>
        <v>-2.9802322387695313E-8</v>
      </c>
    </row>
    <row r="39" spans="5:6" ht="13.9" x14ac:dyDescent="0.25">
      <c r="F39" s="22">
        <v>3623692.24</v>
      </c>
    </row>
    <row r="40" spans="5:6" ht="13.9" x14ac:dyDescent="0.25">
      <c r="F40" s="22"/>
    </row>
    <row r="41" spans="5:6" ht="13.9" x14ac:dyDescent="0.25">
      <c r="F41" s="22">
        <f>SUM(F39-F38)</f>
        <v>3623692.24000003</v>
      </c>
    </row>
    <row r="42" spans="5:6" ht="13.9" x14ac:dyDescent="0.25">
      <c r="F42" s="22"/>
    </row>
    <row r="43" spans="5:6" ht="13.9" x14ac:dyDescent="0.25">
      <c r="F43" s="22"/>
    </row>
    <row r="44" spans="5:6" ht="13.9" x14ac:dyDescent="0.25">
      <c r="F44" s="22"/>
    </row>
    <row r="45" spans="5:6" x14ac:dyDescent="0.25">
      <c r="F45" s="22"/>
    </row>
    <row r="46" spans="5:6" x14ac:dyDescent="0.25">
      <c r="F46" s="22"/>
    </row>
    <row r="47" spans="5:6" x14ac:dyDescent="0.25">
      <c r="F47" s="22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2" workbookViewId="0">
      <selection activeCell="H38" sqref="H38"/>
    </sheetView>
  </sheetViews>
  <sheetFormatPr defaultColWidth="8.85546875" defaultRowHeight="15" x14ac:dyDescent="0.25"/>
  <cols>
    <col min="1" max="1" width="6.28515625" style="2" customWidth="1"/>
    <col min="2" max="2" width="45" style="1" customWidth="1"/>
    <col min="3" max="3" width="11.5703125" style="2" customWidth="1"/>
    <col min="4" max="4" width="14.7109375" style="1" customWidth="1"/>
    <col min="5" max="5" width="14.28515625" style="1" customWidth="1"/>
    <col min="6" max="6" width="15.28515625" style="1" customWidth="1"/>
    <col min="7" max="8" width="8.85546875" style="1"/>
    <col min="9" max="9" width="30" style="1" customWidth="1"/>
    <col min="10" max="16384" width="8.85546875" style="1"/>
  </cols>
  <sheetData>
    <row r="1" spans="1:10" ht="28.15" customHeight="1" x14ac:dyDescent="0.25">
      <c r="A1" s="26" t="s">
        <v>37</v>
      </c>
      <c r="B1" s="27"/>
      <c r="C1" s="27"/>
      <c r="D1" s="27"/>
      <c r="E1" s="27"/>
      <c r="F1" s="27"/>
    </row>
    <row r="2" spans="1:10" s="5" customFormat="1" ht="28.15" customHeight="1" x14ac:dyDescent="0.25">
      <c r="A2" s="3" t="s">
        <v>3</v>
      </c>
      <c r="B2" s="4" t="s">
        <v>0</v>
      </c>
      <c r="C2" s="3" t="s">
        <v>2</v>
      </c>
      <c r="D2" s="4" t="s">
        <v>5</v>
      </c>
      <c r="E2" s="4" t="s">
        <v>6</v>
      </c>
      <c r="F2" s="4" t="s">
        <v>7</v>
      </c>
    </row>
    <row r="3" spans="1:10" s="5" customFormat="1" ht="28.15" customHeight="1" x14ac:dyDescent="0.25">
      <c r="A3" s="6">
        <v>1</v>
      </c>
      <c r="B3" s="7" t="s">
        <v>28</v>
      </c>
      <c r="C3" s="6">
        <v>1</v>
      </c>
      <c r="D3" s="9">
        <v>49304.76</v>
      </c>
      <c r="E3" s="9">
        <v>104064</v>
      </c>
      <c r="F3" s="9">
        <f>SUM(D3+E3)</f>
        <v>153368.76</v>
      </c>
    </row>
    <row r="4" spans="1:10" s="5" customFormat="1" ht="28.15" customHeight="1" x14ac:dyDescent="0.25">
      <c r="A4" s="6">
        <v>2</v>
      </c>
      <c r="B4" s="8" t="s">
        <v>4</v>
      </c>
      <c r="C4" s="6">
        <v>1</v>
      </c>
      <c r="D4" s="9">
        <v>200157.22</v>
      </c>
      <c r="E4" s="9">
        <v>422760</v>
      </c>
      <c r="F4" s="9">
        <f>SUM(D4+E4)</f>
        <v>622917.22</v>
      </c>
    </row>
    <row r="5" spans="1:10" s="5" customFormat="1" ht="28.15" customHeight="1" x14ac:dyDescent="0.25">
      <c r="A5" s="6">
        <v>3</v>
      </c>
      <c r="B5" s="8" t="s">
        <v>8</v>
      </c>
      <c r="C5" s="6">
        <v>3</v>
      </c>
      <c r="D5" s="9">
        <v>258817.43</v>
      </c>
      <c r="E5" s="9">
        <v>546336</v>
      </c>
      <c r="F5" s="9">
        <f t="shared" ref="F5:F26" si="0">SUM(D5+E5)</f>
        <v>805153.42999999993</v>
      </c>
    </row>
    <row r="6" spans="1:10" s="5" customFormat="1" ht="28.15" customHeight="1" x14ac:dyDescent="0.25">
      <c r="A6" s="6">
        <v>4</v>
      </c>
      <c r="B6" s="8" t="s">
        <v>9</v>
      </c>
      <c r="C6" s="6">
        <v>76</v>
      </c>
      <c r="D6" s="9">
        <v>2585694.0499999998</v>
      </c>
      <c r="E6" s="9">
        <v>6662535</v>
      </c>
      <c r="F6" s="9">
        <f t="shared" si="0"/>
        <v>9248229.0500000007</v>
      </c>
    </row>
    <row r="7" spans="1:10" s="5" customFormat="1" ht="28.15" customHeight="1" x14ac:dyDescent="0.25">
      <c r="A7" s="6">
        <v>5</v>
      </c>
      <c r="B7" s="8" t="s">
        <v>10</v>
      </c>
      <c r="C7" s="6">
        <v>1</v>
      </c>
      <c r="D7" s="11">
        <v>201229.59</v>
      </c>
      <c r="E7" s="9">
        <v>424928</v>
      </c>
      <c r="F7" s="9">
        <f t="shared" si="0"/>
        <v>626157.59</v>
      </c>
    </row>
    <row r="8" spans="1:10" s="5" customFormat="1" ht="28.15" customHeight="1" x14ac:dyDescent="0.25">
      <c r="A8" s="6">
        <v>6</v>
      </c>
      <c r="B8" s="8" t="s">
        <v>11</v>
      </c>
      <c r="C8" s="6">
        <v>1</v>
      </c>
      <c r="D8" s="9">
        <v>201290.14</v>
      </c>
      <c r="E8" s="9">
        <v>424928</v>
      </c>
      <c r="F8" s="9">
        <f t="shared" si="0"/>
        <v>626218.14</v>
      </c>
    </row>
    <row r="9" spans="1:10" s="5" customFormat="1" ht="28.15" customHeight="1" x14ac:dyDescent="0.25">
      <c r="A9" s="14">
        <v>7</v>
      </c>
      <c r="B9" s="15" t="s">
        <v>27</v>
      </c>
      <c r="C9" s="14">
        <v>2</v>
      </c>
      <c r="D9" s="16">
        <v>157102.04999999999</v>
      </c>
      <c r="E9" s="16">
        <v>331704</v>
      </c>
      <c r="F9" s="16">
        <f t="shared" si="0"/>
        <v>488806.05</v>
      </c>
      <c r="J9" s="17"/>
    </row>
    <row r="10" spans="1:10" s="5" customFormat="1" ht="28.15" customHeight="1" x14ac:dyDescent="0.25">
      <c r="A10" s="6">
        <v>8</v>
      </c>
      <c r="B10" s="7" t="s">
        <v>12</v>
      </c>
      <c r="C10" s="6">
        <v>6</v>
      </c>
      <c r="D10" s="9">
        <v>0</v>
      </c>
      <c r="E10" s="9">
        <v>559344</v>
      </c>
      <c r="F10" s="9">
        <f t="shared" si="0"/>
        <v>559344</v>
      </c>
    </row>
    <row r="11" spans="1:10" s="5" customFormat="1" ht="28.15" customHeight="1" x14ac:dyDescent="0.25">
      <c r="A11" s="6">
        <v>9</v>
      </c>
      <c r="B11" s="8" t="s">
        <v>13</v>
      </c>
      <c r="C11" s="6">
        <v>105</v>
      </c>
      <c r="D11" s="9">
        <v>9165455.4600000009</v>
      </c>
      <c r="E11" s="9">
        <v>20847488</v>
      </c>
      <c r="F11" s="9">
        <f t="shared" si="0"/>
        <v>30012943.460000001</v>
      </c>
    </row>
    <row r="12" spans="1:10" s="5" customFormat="1" ht="28.15" customHeight="1" x14ac:dyDescent="0.25">
      <c r="A12" s="6">
        <v>10</v>
      </c>
      <c r="B12" s="8" t="s">
        <v>14</v>
      </c>
      <c r="C12" s="6">
        <v>2</v>
      </c>
      <c r="D12" s="9">
        <v>9220.2800000000007</v>
      </c>
      <c r="E12" s="9">
        <v>487800</v>
      </c>
      <c r="F12" s="9">
        <f t="shared" si="0"/>
        <v>497020.28</v>
      </c>
    </row>
    <row r="13" spans="1:10" s="5" customFormat="1" ht="28.15" customHeight="1" x14ac:dyDescent="0.25">
      <c r="A13" s="6">
        <v>11</v>
      </c>
      <c r="B13" s="8" t="s">
        <v>15</v>
      </c>
      <c r="C13" s="6">
        <v>2</v>
      </c>
      <c r="D13" s="9">
        <v>204352.45</v>
      </c>
      <c r="E13" s="9">
        <v>431432</v>
      </c>
      <c r="F13" s="9">
        <f t="shared" si="0"/>
        <v>635784.44999999995</v>
      </c>
    </row>
    <row r="14" spans="1:10" s="5" customFormat="1" ht="28.15" customHeight="1" x14ac:dyDescent="0.25">
      <c r="A14" s="6">
        <v>12</v>
      </c>
      <c r="B14" s="8" t="s">
        <v>16</v>
      </c>
      <c r="C14" s="6">
        <v>1</v>
      </c>
      <c r="D14" s="9">
        <v>200198.24</v>
      </c>
      <c r="E14" s="9">
        <v>422760</v>
      </c>
      <c r="F14" s="9">
        <f t="shared" si="0"/>
        <v>622958.24</v>
      </c>
    </row>
    <row r="15" spans="1:10" s="5" customFormat="1" ht="28.15" customHeight="1" x14ac:dyDescent="0.25">
      <c r="A15" s="6">
        <v>13</v>
      </c>
      <c r="B15" s="8" t="s">
        <v>17</v>
      </c>
      <c r="C15" s="6">
        <v>28</v>
      </c>
      <c r="D15" s="9">
        <v>2108730.17</v>
      </c>
      <c r="E15" s="9">
        <v>4715671</v>
      </c>
      <c r="F15" s="9">
        <f t="shared" si="0"/>
        <v>6824401.1699999999</v>
      </c>
    </row>
    <row r="16" spans="1:10" s="5" customFormat="1" ht="28.15" customHeight="1" x14ac:dyDescent="0.25">
      <c r="A16" s="6">
        <v>14</v>
      </c>
      <c r="B16" s="8" t="s">
        <v>18</v>
      </c>
      <c r="C16" s="6">
        <v>73</v>
      </c>
      <c r="D16" s="9">
        <v>5449146.0899999999</v>
      </c>
      <c r="E16" s="9">
        <v>11881724</v>
      </c>
      <c r="F16" s="9">
        <f t="shared" si="0"/>
        <v>17330870.09</v>
      </c>
    </row>
    <row r="17" spans="1:9" s="5" customFormat="1" ht="28.15" customHeight="1" x14ac:dyDescent="0.25">
      <c r="A17" s="6">
        <v>15</v>
      </c>
      <c r="B17" s="7" t="s">
        <v>19</v>
      </c>
      <c r="C17" s="6">
        <v>1</v>
      </c>
      <c r="D17" s="9">
        <v>203356.19</v>
      </c>
      <c r="E17" s="9">
        <v>429264</v>
      </c>
      <c r="F17" s="9">
        <f t="shared" si="0"/>
        <v>632620.18999999994</v>
      </c>
    </row>
    <row r="18" spans="1:9" s="5" customFormat="1" ht="40.9" customHeight="1" x14ac:dyDescent="0.25">
      <c r="A18" s="6">
        <v>16</v>
      </c>
      <c r="B18" s="7" t="s">
        <v>20</v>
      </c>
      <c r="C18" s="6">
        <v>18</v>
      </c>
      <c r="D18" s="12">
        <v>633771.18999999994</v>
      </c>
      <c r="E18" s="10">
        <v>1337656</v>
      </c>
      <c r="F18" s="10">
        <f t="shared" si="0"/>
        <v>1971427.19</v>
      </c>
    </row>
    <row r="19" spans="1:9" s="5" customFormat="1" ht="28.15" customHeight="1" x14ac:dyDescent="0.25">
      <c r="A19" s="6">
        <v>17</v>
      </c>
      <c r="B19" s="8" t="s">
        <v>21</v>
      </c>
      <c r="C19" s="6">
        <v>1</v>
      </c>
      <c r="D19" s="13">
        <v>59598.2</v>
      </c>
      <c r="E19" s="9">
        <v>125744</v>
      </c>
      <c r="F19" s="9">
        <f t="shared" si="0"/>
        <v>185342.2</v>
      </c>
    </row>
    <row r="20" spans="1:9" s="5" customFormat="1" ht="28.15" customHeight="1" x14ac:dyDescent="0.25">
      <c r="A20" s="6">
        <v>18</v>
      </c>
      <c r="B20" s="7" t="s">
        <v>22</v>
      </c>
      <c r="C20" s="6">
        <v>34</v>
      </c>
      <c r="D20" s="9">
        <v>2784651.68</v>
      </c>
      <c r="E20" s="9">
        <v>5875280</v>
      </c>
      <c r="F20" s="9">
        <v>8659931.6799999997</v>
      </c>
    </row>
    <row r="21" spans="1:9" s="5" customFormat="1" ht="28.15" customHeight="1" x14ac:dyDescent="0.25">
      <c r="A21" s="6">
        <v>19</v>
      </c>
      <c r="B21" s="8" t="s">
        <v>23</v>
      </c>
      <c r="C21" s="6">
        <v>1</v>
      </c>
      <c r="D21" s="9">
        <v>1027.19</v>
      </c>
      <c r="E21" s="9">
        <v>2168</v>
      </c>
      <c r="F21" s="9">
        <f t="shared" si="0"/>
        <v>3195.19</v>
      </c>
    </row>
    <row r="22" spans="1:9" s="5" customFormat="1" ht="28.15" customHeight="1" x14ac:dyDescent="0.3">
      <c r="A22" s="6">
        <v>20</v>
      </c>
      <c r="B22" s="8" t="s">
        <v>1</v>
      </c>
      <c r="C22" s="6">
        <v>56</v>
      </c>
      <c r="D22" s="9">
        <v>934877.18</v>
      </c>
      <c r="E22" s="9">
        <v>11958936</v>
      </c>
      <c r="F22" s="9">
        <f t="shared" si="0"/>
        <v>12893813.18</v>
      </c>
    </row>
    <row r="23" spans="1:9" s="5" customFormat="1" ht="28.15" customHeight="1" x14ac:dyDescent="0.25">
      <c r="A23" s="6">
        <v>21</v>
      </c>
      <c r="B23" s="8" t="s">
        <v>24</v>
      </c>
      <c r="C23" s="6">
        <v>1</v>
      </c>
      <c r="D23" s="9">
        <v>138538.63</v>
      </c>
      <c r="E23" s="9">
        <v>292680</v>
      </c>
      <c r="F23" s="9">
        <f t="shared" si="0"/>
        <v>431218.63</v>
      </c>
    </row>
    <row r="24" spans="1:9" s="5" customFormat="1" ht="28.15" customHeight="1" x14ac:dyDescent="0.25">
      <c r="A24" s="6">
        <v>22</v>
      </c>
      <c r="B24" s="8" t="s">
        <v>25</v>
      </c>
      <c r="C24" s="6">
        <v>13</v>
      </c>
      <c r="D24" s="9">
        <v>1223740.3400000001</v>
      </c>
      <c r="E24" s="9">
        <v>2573416</v>
      </c>
      <c r="F24" s="9">
        <f t="shared" si="0"/>
        <v>3797156.34</v>
      </c>
    </row>
    <row r="25" spans="1:9" s="5" customFormat="1" ht="28.15" customHeight="1" x14ac:dyDescent="0.25">
      <c r="A25" s="6">
        <v>23</v>
      </c>
      <c r="B25" s="7" t="s">
        <v>26</v>
      </c>
      <c r="C25" s="6">
        <v>2</v>
      </c>
      <c r="D25" s="9">
        <v>334525.34000000003</v>
      </c>
      <c r="E25" s="9">
        <v>706768</v>
      </c>
      <c r="F25" s="9">
        <f t="shared" si="0"/>
        <v>1041293.3400000001</v>
      </c>
    </row>
    <row r="26" spans="1:9" s="5" customFormat="1" ht="28.15" customHeight="1" x14ac:dyDescent="0.25">
      <c r="A26" s="6">
        <v>24</v>
      </c>
      <c r="B26" s="7" t="s">
        <v>29</v>
      </c>
      <c r="C26" s="6">
        <v>1</v>
      </c>
      <c r="D26" s="9">
        <v>202246.28</v>
      </c>
      <c r="E26" s="9">
        <v>427096</v>
      </c>
      <c r="F26" s="9">
        <f t="shared" si="0"/>
        <v>629342.28</v>
      </c>
    </row>
    <row r="27" spans="1:9" s="5" customFormat="1" ht="28.15" customHeight="1" x14ac:dyDescent="0.25">
      <c r="A27" s="6">
        <v>25</v>
      </c>
      <c r="B27" s="7" t="s">
        <v>32</v>
      </c>
      <c r="C27" s="6">
        <v>19</v>
      </c>
      <c r="D27" s="9">
        <v>2721018.94</v>
      </c>
      <c r="E27" s="9">
        <v>5747368</v>
      </c>
      <c r="F27" s="9">
        <v>8468386.9399999995</v>
      </c>
    </row>
    <row r="28" spans="1:9" s="5" customFormat="1" ht="28.15" customHeight="1" x14ac:dyDescent="0.25">
      <c r="A28" s="6">
        <v>25</v>
      </c>
      <c r="B28" s="7" t="s">
        <v>31</v>
      </c>
      <c r="C28" s="6">
        <v>1</v>
      </c>
      <c r="D28" s="23">
        <v>103919.82</v>
      </c>
      <c r="E28" s="23">
        <v>218968</v>
      </c>
      <c r="F28" s="9">
        <v>322887.82</v>
      </c>
    </row>
    <row r="29" spans="1:9" s="5" customFormat="1" ht="28.15" customHeight="1" x14ac:dyDescent="0.25">
      <c r="A29" s="6">
        <v>27</v>
      </c>
      <c r="B29" s="7" t="s">
        <v>33</v>
      </c>
      <c r="C29" s="6">
        <v>1</v>
      </c>
      <c r="D29" s="9">
        <v>201170.77</v>
      </c>
      <c r="E29" s="9">
        <v>424928</v>
      </c>
      <c r="F29" s="9">
        <v>626098.77</v>
      </c>
    </row>
    <row r="30" spans="1:9" s="5" customFormat="1" ht="28.15" customHeight="1" x14ac:dyDescent="0.25">
      <c r="A30" s="6">
        <v>28</v>
      </c>
      <c r="B30" s="7" t="s">
        <v>34</v>
      </c>
      <c r="C30" s="6">
        <v>3</v>
      </c>
      <c r="D30" s="9">
        <v>56184.57</v>
      </c>
      <c r="E30" s="9">
        <v>114362</v>
      </c>
      <c r="F30" s="9">
        <v>170546.57</v>
      </c>
    </row>
    <row r="31" spans="1:9" s="5" customFormat="1" ht="28.15" customHeight="1" x14ac:dyDescent="0.25">
      <c r="A31" s="6">
        <v>29</v>
      </c>
      <c r="B31" s="7" t="s">
        <v>35</v>
      </c>
      <c r="C31" s="6">
        <v>328</v>
      </c>
      <c r="D31" s="9">
        <v>20953691.960000001</v>
      </c>
      <c r="E31" s="9">
        <v>44405789</v>
      </c>
      <c r="F31" s="9">
        <v>65359480.960000001</v>
      </c>
    </row>
    <row r="32" spans="1:9" s="5" customFormat="1" ht="28.15" customHeight="1" x14ac:dyDescent="0.25">
      <c r="A32" s="18"/>
      <c r="B32" s="19" t="s">
        <v>7</v>
      </c>
      <c r="C32" s="18">
        <f>SUM(C3:C31)</f>
        <v>782</v>
      </c>
      <c r="D32" s="20">
        <f>SUM(D3:D31)</f>
        <v>51343016.210000008</v>
      </c>
      <c r="E32" s="20">
        <f>SUM(E3:E31)</f>
        <v>122903897</v>
      </c>
      <c r="F32" s="20">
        <f>SUM(F3:F31)</f>
        <v>174246913.20999998</v>
      </c>
      <c r="I32" s="24">
        <v>174246913.21000001</v>
      </c>
    </row>
    <row r="33" spans="1:9" ht="13.9" x14ac:dyDescent="0.25">
      <c r="I33" s="25">
        <v>7912491.5899999999</v>
      </c>
    </row>
    <row r="34" spans="1:9" s="5" customFormat="1" ht="28.15" customHeight="1" x14ac:dyDescent="0.3">
      <c r="A34" s="6"/>
      <c r="B34" s="7"/>
      <c r="C34" s="6"/>
      <c r="D34" s="21"/>
      <c r="E34" s="21"/>
      <c r="F34" s="21"/>
      <c r="I34" s="24">
        <f>SUM(I32:I33)</f>
        <v>182159404.80000001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Ukupno zak. sa listom 86-2024</vt:lpstr>
      <vt:lpstr>Sa 31.08.2024.</vt:lpstr>
      <vt:lpstr>Sa 30.09.2024.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TIT</cp:lastModifiedBy>
  <cp:lastPrinted>2024-07-25T06:33:21Z</cp:lastPrinted>
  <dcterms:created xsi:type="dcterms:W3CDTF">2024-07-25T06:03:53Z</dcterms:created>
  <dcterms:modified xsi:type="dcterms:W3CDTF">2025-06-13T10:13:41Z</dcterms:modified>
</cp:coreProperties>
</file>